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9" i="1"/>
  <c r="F9" s="1"/>
  <c r="B10"/>
  <c r="C10"/>
  <c r="D10"/>
  <c r="E10"/>
  <c r="F10" s="1"/>
  <c r="E14"/>
  <c r="F14" s="1"/>
  <c r="B15"/>
  <c r="C15"/>
  <c r="D15"/>
  <c r="E15"/>
  <c r="F15" s="1"/>
  <c r="E19"/>
  <c r="F19" s="1"/>
  <c r="B20"/>
  <c r="C20"/>
  <c r="D20"/>
  <c r="E20"/>
  <c r="F20" s="1"/>
  <c r="E24"/>
  <c r="F24" s="1"/>
  <c r="D25"/>
  <c r="C25"/>
  <c r="B25"/>
  <c r="D26" l="1"/>
  <c r="C26"/>
  <c r="B26"/>
  <c r="E25"/>
  <c r="F25" s="1"/>
  <c r="F26" s="1"/>
  <c r="E26" l="1"/>
</calcChain>
</file>

<file path=xl/sharedStrings.xml><?xml version="1.0" encoding="utf-8"?>
<sst xmlns="http://schemas.openxmlformats.org/spreadsheetml/2006/main" count="89" uniqueCount="50">
  <si>
    <t>Категории</t>
  </si>
  <si>
    <t>Цены/поставщики</t>
  </si>
  <si>
    <t>Средняя цена, руб</t>
  </si>
  <si>
    <t>Начальная цена, руб</t>
  </si>
  <si>
    <t>Наименование</t>
  </si>
  <si>
    <t>Х</t>
  </si>
  <si>
    <t>Характеристика</t>
  </si>
  <si>
    <t>Цена за единицу, руб</t>
  </si>
  <si>
    <t>Итого</t>
  </si>
  <si>
    <t>Количество, шт</t>
  </si>
  <si>
    <t>ИТОГО</t>
  </si>
  <si>
    <t>В цену товара включены расходы: на упаковку, погрузку, доставку, разгрузку, страхование, уплату таможенных пошлин, налогов, сборов и других обязательных платежей, включая НДС.  В случае поставки товара зарубежного производства, товар должен быть растаможенным.</t>
  </si>
  <si>
    <t>Номер п/п</t>
  </si>
  <si>
    <t>Адрес</t>
  </si>
  <si>
    <t>Телефон</t>
  </si>
  <si>
    <t>Главный врач                      _________________ В.А. Каданцев</t>
  </si>
  <si>
    <r>
      <t xml:space="preserve">Способ размещения заказа               </t>
    </r>
    <r>
      <rPr>
        <b/>
        <i/>
        <sz val="11"/>
        <color indexed="8"/>
        <rFont val="Calibri"/>
        <family val="2"/>
        <charset val="204"/>
      </rPr>
      <t xml:space="preserve">    Открытый аукцион в электронной форме</t>
    </r>
  </si>
  <si>
    <t>Системный блок</t>
  </si>
  <si>
    <t>Монитор</t>
  </si>
  <si>
    <t>8(343) 353-25-73</t>
  </si>
  <si>
    <t>ЗАО "Эльбит Системс"</t>
  </si>
  <si>
    <t>620142, г.Екатеринбург, ул. Чапаева, д. 23, оф. 7</t>
  </si>
  <si>
    <t>620085, г. Екатеринбург, ул. 8 Марта, д. 212, оф. 1</t>
  </si>
  <si>
    <t>8(343) 2-700-600</t>
  </si>
  <si>
    <t>ООО "Комплексстрой"</t>
  </si>
  <si>
    <t>ООО "Астерия-Трейд"</t>
  </si>
  <si>
    <t>620034, г.Екатеринбург, ул.Колмогорова, д. 3, кор. а, кв. 274</t>
  </si>
  <si>
    <t>Исполнитель: экономист отдела материально-технического снабжения</t>
  </si>
  <si>
    <t xml:space="preserve">Обоснованием для расчета начальной (максимальной) цены была использована информация коммерческих предложений фирм </t>
  </si>
  <si>
    <t xml:space="preserve"> потенциальных участников размещения заказа, путем сложения предложенных цен и получения начальной (максимальной) цены   </t>
  </si>
  <si>
    <t>контракта.</t>
  </si>
  <si>
    <t>Цены действительны до 31 декабря 2011 года.</t>
  </si>
  <si>
    <t>Наименование  источника</t>
  </si>
  <si>
    <t>Дата, номер коммерческого предложения</t>
  </si>
  <si>
    <t xml:space="preserve">Источник бесперебойного питания </t>
  </si>
  <si>
    <t>МФУ лазерный, чёрно-белый;</t>
  </si>
  <si>
    <t>И.о.начальника ОМТС    _________________О.В.Кажуро</t>
  </si>
  <si>
    <t>Пильникова Светлана Сергеевна</t>
  </si>
  <si>
    <t>тел/факс. 8(34675) 6-79-98</t>
  </si>
  <si>
    <t>e-mail: mtsucgb@mail.ru</t>
  </si>
  <si>
    <t>Начальная (максимальная) цена контракта: 392 713,00 (Триста девяносто две тысячи семьсот тринадцать рублей)</t>
  </si>
  <si>
    <t>Вх.№ 135 от 21.09.2011г.</t>
  </si>
  <si>
    <t>Вх.№ 136 от 21.09.2011г.</t>
  </si>
  <si>
    <t>Исх.№ 101 от 21.09.2011г.</t>
  </si>
  <si>
    <t>Дата составления сводной таблицы 21 сентября 2011 года</t>
  </si>
  <si>
    <t>диагональ не менее 19 дюймов;-жидкокристаллический;-разрешение не ниже 1280x1024/75Гц;-не менее 16,7 млн. цветов;-видеовход D-Sub и DVI (отдельно);-контрастность не хуже 1000:1 - статическая; 50000:1 -динамическая;-формат матрицы 5:4-внутренний блок питания;-наклон экрана.</t>
  </si>
  <si>
    <t>Корпус MidiTower ATX мощностью  не менее 400W, 2 разъема USB на передней панели в верхней части системного блока;-Процессор Intel Core двухъядерный, тактовая частота не ниже 2,93 ГГц,  Кэш 2 уровня не менее 3 Мб, частота системной шины не ниже 1066МГц;-Материнская плата: Socket-775, чипсет Intel G41 (или эквивалент), GLan;-Оперативная память двухканальная не менее 2 Гб скорость работы не ниже PC3-10600 (DDR3 1333 МГц);-Жесткий диск не менее 320Gb SATA 7200 об./мин. 8Мб;-Встроенный видеоадаптер;-Оптический привод DVD±RW, SATA;-FDD 3.5”;-оптическая мышь со скроллингом не менее 2 кнопок, колесико прокрутки, не менее 600 dpi PS/2, коврик для мыши;-клавиатура PS/2;-Устройство хранения и переноса информации USB Flash Drive, Объём не менее 8Gb-Сетевой фильтр, 5 розеток, с кнопкой выключения сетевого фильтра, длина шнура 5 метров.-Патчкорд RG-45 с обоих концов, длина 3 метра.-Операционная система Microsoft Windows 7 Professional приобретённая по программе корпоративного лицензирования Volume Licensing, Лицензии на новое ПО должны быть добавлены к уже существующей лицензии №43300098 Офисное программное обеспечение Microsoft Office 2007 Professional приобретённая по программе корпоративного лицензирования Volume Licensing, Лицензии на новое ПО должны быть добавлены к уже существующей лицензии №43300098</t>
  </si>
  <si>
    <t>APC Back – UPS CS 500 -максимальная выходная мощность: 300 Вт/500 VA;-номинальное выходное напряжение: 230V;-выходные соединения:-не менее (1) IEC 320 C13 (Без резервного питания);-не менее (3) IEC 320 C13 (Батарейное резервное питание);-номинальное входное напряжение: 230V;-входная частота: 50/60 Гц +/- 3 Гц;-не менее 2 кабелей IEC-320-C13 в комплекте;  -программное обеспечение для ИБП.</t>
  </si>
  <si>
    <t xml:space="preserve">hp LaserJet Pro M1132 -лазерный, монохромный;-размеры носителей-А4;-скорость печати: не менее 18 стр/мин.;-Тип используемого картриджа CE285A ;-качество печати: не хуже 600х600dpi;-средняя нагрузка, страниц в месяц: не менее 8000;-ОЗУ: не менее 8Мб;-интерфейс: USB 2.0;-совместимые ОС: Семейство ОС Windows, Комплектность:-принтер, картридж для принтера, руководство по началу работы с устройством, ПО и справочник пользователя в электронном виде (на компакт-диске), шнур питания, крышка лотка подачи.- шнур USB для подключения к ПК-Дополнительный картридж (Один картридж в комплекте с принтером, и один запасной с каждым принтером.)-Ресурс картриджа принтера не менее 1600 листов при 5% заполнении листа.
</t>
  </si>
  <si>
    <t>Часть IV. Обоснование расчета  начальной (максимальной) цены контракта на поставку оргтехники из средств бюджета (раздел 0902) на 2011 год по долгосрочной целевой программе «Модернизация здравоохранения города Югорска на 2011-2013 годы» для МУ «Центральная городская больница г. Югорска»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</si>
</sst>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Alignment="1"/>
    <xf numFmtId="0" fontId="0" fillId="0" borderId="4" xfId="0" applyBorder="1" applyAlignment="1">
      <alignment horizontal="left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4" fillId="0" borderId="4" xfId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/>
    </xf>
    <xf numFmtId="44" fontId="4" fillId="0" borderId="4" xfId="1" applyFont="1" applyBorder="1" applyAlignment="1">
      <alignment horizontal="center" vertical="center"/>
    </xf>
    <xf numFmtId="44" fontId="4" fillId="0" borderId="6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3" fontId="0" fillId="0" borderId="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NumberFormat="1" applyAlignment="1">
      <alignment horizontal="left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4"/>
  <sheetViews>
    <sheetView tabSelected="1" workbookViewId="0">
      <selection sqref="A1:XFD10"/>
    </sheetView>
  </sheetViews>
  <sheetFormatPr defaultRowHeight="15"/>
  <cols>
    <col min="1" max="1" width="23.140625" customWidth="1"/>
    <col min="2" max="2" width="19.42578125" customWidth="1"/>
    <col min="3" max="3" width="23.28515625" customWidth="1"/>
    <col min="4" max="4" width="29.85546875" customWidth="1"/>
    <col min="5" max="5" width="16" customWidth="1"/>
    <col min="6" max="6" width="18.85546875" customWidth="1"/>
  </cols>
  <sheetData>
    <row r="1" spans="1:6" ht="47.25" customHeight="1">
      <c r="A1" s="39" t="s">
        <v>49</v>
      </c>
      <c r="B1" s="39"/>
      <c r="C1" s="39"/>
      <c r="D1" s="39"/>
      <c r="E1" s="39"/>
      <c r="F1" s="39"/>
    </row>
    <row r="2" spans="1:6" ht="6" customHeight="1"/>
    <row r="3" spans="1:6" ht="15.75" thickBot="1">
      <c r="C3" s="38" t="s">
        <v>16</v>
      </c>
      <c r="D3" s="38"/>
      <c r="E3" s="38"/>
      <c r="F3" s="38"/>
    </row>
    <row r="4" spans="1:6" ht="15.75" customHeight="1" thickBot="1">
      <c r="A4" s="28" t="s">
        <v>0</v>
      </c>
      <c r="B4" s="40" t="s">
        <v>1</v>
      </c>
      <c r="C4" s="41"/>
      <c r="D4" s="42"/>
      <c r="E4" s="28" t="s">
        <v>2</v>
      </c>
      <c r="F4" s="28" t="s">
        <v>3</v>
      </c>
    </row>
    <row r="5" spans="1:6" ht="15.75" thickBot="1">
      <c r="A5" s="29"/>
      <c r="B5" s="1">
        <v>1</v>
      </c>
      <c r="C5" s="1">
        <v>2</v>
      </c>
      <c r="D5" s="1">
        <v>3</v>
      </c>
      <c r="E5" s="29"/>
      <c r="F5" s="29"/>
    </row>
    <row r="6" spans="1:6" ht="18" customHeight="1" thickBot="1">
      <c r="A6" s="2" t="s">
        <v>4</v>
      </c>
      <c r="B6" s="40" t="s">
        <v>17</v>
      </c>
      <c r="C6" s="41"/>
      <c r="D6" s="42"/>
      <c r="E6" s="1" t="s">
        <v>5</v>
      </c>
      <c r="F6" s="1" t="s">
        <v>5</v>
      </c>
    </row>
    <row r="7" spans="1:6" s="23" customFormat="1" ht="330" customHeight="1" thickBot="1">
      <c r="A7" s="2" t="s">
        <v>6</v>
      </c>
      <c r="B7" s="43" t="s">
        <v>46</v>
      </c>
      <c r="C7" s="44"/>
      <c r="D7" s="44"/>
      <c r="E7" s="15" t="s">
        <v>5</v>
      </c>
      <c r="F7" s="15" t="s">
        <v>5</v>
      </c>
    </row>
    <row r="8" spans="1:6" ht="15.75" customHeight="1" thickBot="1">
      <c r="A8" s="2" t="s">
        <v>9</v>
      </c>
      <c r="B8" s="46">
        <v>7</v>
      </c>
      <c r="C8" s="47"/>
      <c r="D8" s="48"/>
      <c r="E8" s="1" t="s">
        <v>5</v>
      </c>
      <c r="F8" s="1" t="s">
        <v>5</v>
      </c>
    </row>
    <row r="9" spans="1:6" ht="17.25" customHeight="1" thickBot="1">
      <c r="A9" s="3" t="s">
        <v>7</v>
      </c>
      <c r="B9" s="4">
        <v>34710</v>
      </c>
      <c r="C9" s="4">
        <v>34717</v>
      </c>
      <c r="D9" s="5">
        <v>34351</v>
      </c>
      <c r="E9" s="6">
        <f>(B9+C9+D9)/3</f>
        <v>34592.666666666664</v>
      </c>
      <c r="F9" s="7">
        <f>E9</f>
        <v>34592.666666666664</v>
      </c>
    </row>
    <row r="10" spans="1:6" ht="16.5" customHeight="1" thickBot="1">
      <c r="A10" s="8" t="s">
        <v>8</v>
      </c>
      <c r="B10" s="9">
        <f>B9*B8</f>
        <v>242970</v>
      </c>
      <c r="C10" s="9">
        <f>C9*B8</f>
        <v>243019</v>
      </c>
      <c r="D10" s="10">
        <f>D9*B8</f>
        <v>240457</v>
      </c>
      <c r="E10" s="11">
        <f>B8*E9</f>
        <v>242148.66666666666</v>
      </c>
      <c r="F10" s="11">
        <f>E10</f>
        <v>242148.66666666666</v>
      </c>
    </row>
    <row r="11" spans="1:6" ht="14.25" customHeight="1" thickBot="1">
      <c r="A11" s="2" t="s">
        <v>4</v>
      </c>
      <c r="B11" s="40" t="s">
        <v>18</v>
      </c>
      <c r="C11" s="41"/>
      <c r="D11" s="42"/>
      <c r="E11" s="1" t="s">
        <v>5</v>
      </c>
      <c r="F11" s="1" t="s">
        <v>5</v>
      </c>
    </row>
    <row r="12" spans="1:6" ht="81.75" customHeight="1" thickBot="1">
      <c r="A12" s="2" t="s">
        <v>6</v>
      </c>
      <c r="B12" s="40" t="s">
        <v>45</v>
      </c>
      <c r="C12" s="41"/>
      <c r="D12" s="42"/>
      <c r="E12" s="1" t="s">
        <v>5</v>
      </c>
      <c r="F12" s="1" t="s">
        <v>5</v>
      </c>
    </row>
    <row r="13" spans="1:6" ht="17.25" customHeight="1" thickBot="1">
      <c r="A13" s="2" t="s">
        <v>9</v>
      </c>
      <c r="B13" s="40">
        <v>10</v>
      </c>
      <c r="C13" s="41"/>
      <c r="D13" s="42"/>
      <c r="E13" s="1" t="s">
        <v>5</v>
      </c>
      <c r="F13" s="1" t="s">
        <v>5</v>
      </c>
    </row>
    <row r="14" spans="1:6" ht="15.75" thickBot="1">
      <c r="A14" s="12" t="s">
        <v>7</v>
      </c>
      <c r="B14" s="4">
        <v>5590</v>
      </c>
      <c r="C14" s="4">
        <v>5738</v>
      </c>
      <c r="D14" s="5">
        <v>5487</v>
      </c>
      <c r="E14" s="13">
        <f>(B14+C14+D14)/3</f>
        <v>5605</v>
      </c>
      <c r="F14" s="13">
        <f>E14</f>
        <v>5605</v>
      </c>
    </row>
    <row r="15" spans="1:6" ht="15.75" thickBot="1">
      <c r="A15" s="12" t="s">
        <v>8</v>
      </c>
      <c r="B15" s="9">
        <f>B14*B13</f>
        <v>55900</v>
      </c>
      <c r="C15" s="10">
        <f>C14*B13</f>
        <v>57380</v>
      </c>
      <c r="D15" s="10">
        <f>D14*B13</f>
        <v>54870</v>
      </c>
      <c r="E15" s="14">
        <f>E14*B13</f>
        <v>56050</v>
      </c>
      <c r="F15" s="14">
        <f>E15</f>
        <v>56050</v>
      </c>
    </row>
    <row r="16" spans="1:6" ht="15.75" customHeight="1" thickBot="1">
      <c r="A16" s="12" t="s">
        <v>4</v>
      </c>
      <c r="B16" s="40" t="s">
        <v>34</v>
      </c>
      <c r="C16" s="41"/>
      <c r="D16" s="42"/>
      <c r="E16" s="1" t="s">
        <v>5</v>
      </c>
      <c r="F16" s="1" t="s">
        <v>5</v>
      </c>
    </row>
    <row r="17" spans="1:7" ht="93.75" customHeight="1" thickBot="1">
      <c r="A17" s="24" t="s">
        <v>6</v>
      </c>
      <c r="B17" s="40" t="s">
        <v>47</v>
      </c>
      <c r="C17" s="41"/>
      <c r="D17" s="42"/>
      <c r="E17" s="1" t="s">
        <v>5</v>
      </c>
      <c r="F17" s="1" t="s">
        <v>5</v>
      </c>
    </row>
    <row r="18" spans="1:7" ht="15.75" thickBot="1">
      <c r="A18" s="2" t="s">
        <v>9</v>
      </c>
      <c r="B18" s="40">
        <v>7</v>
      </c>
      <c r="C18" s="41"/>
      <c r="D18" s="42"/>
      <c r="E18" s="1" t="s">
        <v>5</v>
      </c>
      <c r="F18" s="1" t="s">
        <v>5</v>
      </c>
    </row>
    <row r="19" spans="1:7" ht="15.75" thickBot="1">
      <c r="A19" s="8" t="s">
        <v>7</v>
      </c>
      <c r="B19" s="4">
        <v>2750</v>
      </c>
      <c r="C19" s="4">
        <v>2755</v>
      </c>
      <c r="D19" s="5">
        <v>2829</v>
      </c>
      <c r="E19" s="13">
        <f>(B19+C19+D19)/3</f>
        <v>2778</v>
      </c>
      <c r="F19" s="13">
        <f>E19</f>
        <v>2778</v>
      </c>
    </row>
    <row r="20" spans="1:7" ht="15.75" thickBot="1">
      <c r="A20" s="8" t="s">
        <v>8</v>
      </c>
      <c r="B20" s="9">
        <f>B19*B18</f>
        <v>19250</v>
      </c>
      <c r="C20" s="10">
        <f>C19*B18</f>
        <v>19285</v>
      </c>
      <c r="D20" s="10">
        <f>D19*B18</f>
        <v>19803</v>
      </c>
      <c r="E20" s="14">
        <f>E19*B18</f>
        <v>19446</v>
      </c>
      <c r="F20" s="14">
        <f>E20</f>
        <v>19446</v>
      </c>
    </row>
    <row r="21" spans="1:7" ht="15.75" customHeight="1" thickBot="1">
      <c r="A21" s="2" t="s">
        <v>4</v>
      </c>
      <c r="B21" s="40" t="s">
        <v>35</v>
      </c>
      <c r="C21" s="41"/>
      <c r="D21" s="42"/>
      <c r="E21" s="1" t="s">
        <v>5</v>
      </c>
      <c r="F21" s="1" t="s">
        <v>5</v>
      </c>
    </row>
    <row r="22" spans="1:7" ht="165" customHeight="1" thickBot="1">
      <c r="A22" s="12" t="s">
        <v>6</v>
      </c>
      <c r="B22" s="40" t="s">
        <v>48</v>
      </c>
      <c r="C22" s="41"/>
      <c r="D22" s="42"/>
      <c r="E22" s="1" t="s">
        <v>5</v>
      </c>
      <c r="F22" s="1" t="s">
        <v>5</v>
      </c>
    </row>
    <row r="23" spans="1:7" ht="15.75" thickBot="1">
      <c r="A23" s="12" t="s">
        <v>9</v>
      </c>
      <c r="B23" s="40">
        <v>7</v>
      </c>
      <c r="C23" s="41"/>
      <c r="D23" s="42"/>
      <c r="E23" s="1" t="s">
        <v>5</v>
      </c>
      <c r="F23" s="1" t="s">
        <v>5</v>
      </c>
    </row>
    <row r="24" spans="1:7" ht="15.75" thickBot="1">
      <c r="A24" s="2" t="s">
        <v>7</v>
      </c>
      <c r="B24" s="10">
        <v>10635</v>
      </c>
      <c r="C24" s="10">
        <v>10592</v>
      </c>
      <c r="D24" s="25">
        <v>10945</v>
      </c>
      <c r="E24" s="13">
        <f>(B24+C24+D24)/3</f>
        <v>10724</v>
      </c>
      <c r="F24" s="13">
        <f>E24</f>
        <v>10724</v>
      </c>
    </row>
    <row r="25" spans="1:7" ht="15.75" thickBot="1">
      <c r="A25" s="2" t="s">
        <v>8</v>
      </c>
      <c r="B25" s="9">
        <f>B24*B23</f>
        <v>74445</v>
      </c>
      <c r="C25" s="10">
        <f>C24*B23</f>
        <v>74144</v>
      </c>
      <c r="D25" s="10">
        <f>D24*B23</f>
        <v>76615</v>
      </c>
      <c r="E25" s="13">
        <f>E24*B23</f>
        <v>75068</v>
      </c>
      <c r="F25" s="13">
        <f>E25</f>
        <v>75068</v>
      </c>
    </row>
    <row r="26" spans="1:7" ht="19.5" customHeight="1" thickBot="1">
      <c r="A26" s="16" t="s">
        <v>10</v>
      </c>
      <c r="B26" s="9">
        <f>B25+B20+B15+B10</f>
        <v>392565</v>
      </c>
      <c r="C26" s="9">
        <f>C25+C20+C15+C10</f>
        <v>393828</v>
      </c>
      <c r="D26" s="9">
        <f>D25+D20+D15+D10</f>
        <v>391745</v>
      </c>
      <c r="E26" s="9">
        <f>E25+E20+E15+E10</f>
        <v>392712.66666666663</v>
      </c>
      <c r="F26" s="9">
        <f>F25+F20+F15+F10</f>
        <v>392712.66666666663</v>
      </c>
    </row>
    <row r="27" spans="1:7" ht="4.5" customHeight="1">
      <c r="A27" s="17"/>
      <c r="B27" s="18"/>
      <c r="C27" s="19"/>
      <c r="D27" s="19"/>
      <c r="E27" s="20"/>
      <c r="F27" s="20"/>
    </row>
    <row r="28" spans="1:7" ht="23.25" customHeight="1">
      <c r="A28" s="49" t="s">
        <v>40</v>
      </c>
      <c r="B28" s="50"/>
      <c r="C28" s="50"/>
      <c r="D28" s="50"/>
      <c r="E28" s="50"/>
      <c r="F28" s="50"/>
    </row>
    <row r="29" spans="1:7" ht="5.25" customHeight="1"/>
    <row r="30" spans="1:7">
      <c r="A30" s="51" t="s">
        <v>11</v>
      </c>
      <c r="B30" s="51"/>
      <c r="C30" s="51"/>
      <c r="D30" s="51"/>
      <c r="E30" s="51"/>
      <c r="F30" s="51"/>
      <c r="G30" s="21"/>
    </row>
    <row r="31" spans="1:7" ht="19.5" customHeight="1">
      <c r="A31" s="51"/>
      <c r="B31" s="51"/>
      <c r="C31" s="51"/>
      <c r="D31" s="51"/>
      <c r="E31" s="51"/>
      <c r="F31" s="51"/>
    </row>
    <row r="32" spans="1:7" ht="11.25" customHeight="1"/>
    <row r="33" spans="1:6" ht="15" customHeight="1">
      <c r="A33" t="s">
        <v>31</v>
      </c>
    </row>
    <row r="34" spans="1:6" ht="15.75" thickBot="1"/>
    <row r="35" spans="1:6" ht="45.75" thickBot="1">
      <c r="A35" s="15" t="s">
        <v>12</v>
      </c>
      <c r="B35" s="2" t="s">
        <v>32</v>
      </c>
      <c r="C35" s="26" t="s">
        <v>33</v>
      </c>
      <c r="D35" s="40" t="s">
        <v>13</v>
      </c>
      <c r="E35" s="42"/>
      <c r="F35" s="15" t="s">
        <v>14</v>
      </c>
    </row>
    <row r="36" spans="1:6" ht="15" customHeight="1">
      <c r="A36" s="28">
        <v>1</v>
      </c>
      <c r="B36" s="28" t="s">
        <v>25</v>
      </c>
      <c r="C36" s="28" t="s">
        <v>41</v>
      </c>
      <c r="D36" s="52" t="s">
        <v>26</v>
      </c>
      <c r="E36" s="53"/>
      <c r="F36" s="28" t="s">
        <v>19</v>
      </c>
    </row>
    <row r="37" spans="1:6" ht="18" customHeight="1" thickBot="1">
      <c r="A37" s="29"/>
      <c r="B37" s="29"/>
      <c r="C37" s="29"/>
      <c r="D37" s="54"/>
      <c r="E37" s="55"/>
      <c r="F37" s="29"/>
    </row>
    <row r="38" spans="1:6" ht="15" customHeight="1">
      <c r="A38" s="28">
        <v>2</v>
      </c>
      <c r="B38" s="30" t="s">
        <v>24</v>
      </c>
      <c r="C38" s="32" t="s">
        <v>42</v>
      </c>
      <c r="D38" s="34" t="s">
        <v>22</v>
      </c>
      <c r="E38" s="35"/>
      <c r="F38" s="28" t="s">
        <v>19</v>
      </c>
    </row>
    <row r="39" spans="1:6" ht="15.75" customHeight="1" thickBot="1">
      <c r="A39" s="29"/>
      <c r="B39" s="31"/>
      <c r="C39" s="33"/>
      <c r="D39" s="36"/>
      <c r="E39" s="37"/>
      <c r="F39" s="29"/>
    </row>
    <row r="40" spans="1:6" ht="15" customHeight="1">
      <c r="A40" s="28">
        <v>3</v>
      </c>
      <c r="B40" s="28" t="s">
        <v>20</v>
      </c>
      <c r="C40" s="28" t="s">
        <v>43</v>
      </c>
      <c r="D40" s="56" t="s">
        <v>21</v>
      </c>
      <c r="E40" s="57"/>
      <c r="F40" s="28" t="s">
        <v>23</v>
      </c>
    </row>
    <row r="41" spans="1:6" ht="16.5" customHeight="1" thickBot="1">
      <c r="A41" s="29"/>
      <c r="B41" s="29"/>
      <c r="C41" s="29"/>
      <c r="D41" s="58"/>
      <c r="E41" s="59"/>
      <c r="F41" s="29"/>
    </row>
    <row r="42" spans="1:6" ht="7.5" customHeight="1">
      <c r="A42" s="17"/>
      <c r="B42" s="17"/>
      <c r="C42" s="17"/>
      <c r="D42" s="17"/>
      <c r="E42" s="17"/>
      <c r="F42" s="17"/>
    </row>
    <row r="43" spans="1:6" ht="18" customHeight="1">
      <c r="A43" t="s">
        <v>28</v>
      </c>
    </row>
    <row r="44" spans="1:6" ht="15" customHeight="1">
      <c r="A44" s="22" t="s">
        <v>29</v>
      </c>
      <c r="B44" s="22"/>
      <c r="C44" s="22"/>
      <c r="D44" s="22"/>
    </row>
    <row r="45" spans="1:6" ht="15" customHeight="1">
      <c r="A45" s="22" t="s">
        <v>30</v>
      </c>
      <c r="B45" s="22"/>
      <c r="C45" s="22"/>
      <c r="D45" s="22"/>
    </row>
    <row r="46" spans="1:6" ht="12.75" customHeight="1"/>
    <row r="47" spans="1:6">
      <c r="A47" t="s">
        <v>15</v>
      </c>
    </row>
    <row r="49" spans="1:4" ht="16.5" customHeight="1">
      <c r="A49" t="s">
        <v>36</v>
      </c>
    </row>
    <row r="50" spans="1:4" ht="24" customHeight="1">
      <c r="A50" t="s">
        <v>44</v>
      </c>
    </row>
    <row r="51" spans="1:4" ht="15" customHeight="1">
      <c r="A51" s="27" t="s">
        <v>27</v>
      </c>
      <c r="B51" s="27"/>
      <c r="C51" s="27"/>
      <c r="D51" s="27"/>
    </row>
    <row r="52" spans="1:4" ht="15" customHeight="1">
      <c r="A52" s="45" t="s">
        <v>37</v>
      </c>
      <c r="B52" s="45"/>
      <c r="C52" s="45"/>
      <c r="D52" s="45"/>
    </row>
    <row r="53" spans="1:4">
      <c r="A53" s="27" t="s">
        <v>38</v>
      </c>
      <c r="B53" s="27"/>
      <c r="C53" s="27"/>
      <c r="D53" s="27"/>
    </row>
    <row r="54" spans="1:4">
      <c r="A54" s="27" t="s">
        <v>39</v>
      </c>
      <c r="B54" s="27"/>
      <c r="C54" s="27"/>
      <c r="D54" s="27"/>
    </row>
  </sheetData>
  <mergeCells count="37">
    <mergeCell ref="A52:D52"/>
    <mergeCell ref="B12:D12"/>
    <mergeCell ref="B11:D11"/>
    <mergeCell ref="B8:D8"/>
    <mergeCell ref="A28:F28"/>
    <mergeCell ref="A30:F31"/>
    <mergeCell ref="D35:E35"/>
    <mergeCell ref="A36:A37"/>
    <mergeCell ref="B36:B37"/>
    <mergeCell ref="C36:C37"/>
    <mergeCell ref="D36:E37"/>
    <mergeCell ref="F36:F37"/>
    <mergeCell ref="A40:A41"/>
    <mergeCell ref="B40:B41"/>
    <mergeCell ref="C40:C41"/>
    <mergeCell ref="D40:E41"/>
    <mergeCell ref="B6:D6"/>
    <mergeCell ref="B23:D23"/>
    <mergeCell ref="B22:D22"/>
    <mergeCell ref="B21:D21"/>
    <mergeCell ref="B18:D18"/>
    <mergeCell ref="B17:D17"/>
    <mergeCell ref="B7:D7"/>
    <mergeCell ref="B16:D16"/>
    <mergeCell ref="B13:D13"/>
    <mergeCell ref="C3:F3"/>
    <mergeCell ref="A1:F1"/>
    <mergeCell ref="A4:A5"/>
    <mergeCell ref="B4:D4"/>
    <mergeCell ref="E4:E5"/>
    <mergeCell ref="F4:F5"/>
    <mergeCell ref="F40:F41"/>
    <mergeCell ref="A38:A39"/>
    <mergeCell ref="B38:B39"/>
    <mergeCell ref="C38:C39"/>
    <mergeCell ref="D38:E39"/>
    <mergeCell ref="F38:F39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2011-11-02T09:02:55Z</dcterms:modified>
</cp:coreProperties>
</file>